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codeName="ThisWorkbook" defaultThemeVersion="124226"/>
  <xr:revisionPtr revIDLastSave="0" documentId="13_ncr:1_{3340D0CE-AF47-4D8F-83EB-15F0BCE392EA}" xr6:coauthVersionLast="36" xr6:coauthVersionMax="36" xr10:uidLastSave="{00000000-0000-0000-0000-000000000000}"/>
  <bookViews>
    <workbookView xWindow="9456" yWindow="60" windowWidth="5760" windowHeight="12408" xr2:uid="{00000000-000D-0000-FFFF-FFFF00000000}"/>
  </bookViews>
  <sheets>
    <sheet name="DPP-SPA-MBR 4, 3" sheetId="1" r:id="rId1"/>
  </sheets>
  <definedNames>
    <definedName name="_xlnm.Print_Area" localSheetId="0">'DPP-SPA-MBR 4, 3'!$A$1:$Q$27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3" i="1" l="1"/>
  <c r="M23" i="1"/>
  <c r="L23" i="1"/>
  <c r="K23" i="1"/>
  <c r="J23" i="1" l="1"/>
  <c r="I23" i="1"/>
  <c r="F23" i="1"/>
  <c r="D23" i="1"/>
  <c r="E23" i="1"/>
  <c r="P23" i="1"/>
  <c r="O23" i="1"/>
  <c r="H23" i="1"/>
  <c r="Q23" i="1"/>
  <c r="G23" i="1"/>
  <c r="C23" i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<sst xmlns="http://schemas.openxmlformats.org/spreadsheetml/2006/main" count="45" uniqueCount="27">
  <si>
    <t>GEORGIA POWER COMPANY</t>
  </si>
  <si>
    <t>OTHER RATE BASE ITEMS</t>
  </si>
  <si>
    <t xml:space="preserve"> </t>
  </si>
  <si>
    <t>(1)</t>
  </si>
  <si>
    <t>(2)</t>
  </si>
  <si>
    <t xml:space="preserve">  </t>
  </si>
  <si>
    <t>Note:  Details may not add to totals due to rounding.</t>
  </si>
  <si>
    <t>Customer Deposits</t>
  </si>
  <si>
    <t>Accumulated Interest on Customer Deposits</t>
  </si>
  <si>
    <t>Deferred Nuclear Outage Costs</t>
  </si>
  <si>
    <t>Environmental CWIP</t>
  </si>
  <si>
    <t>Operating Reserves</t>
  </si>
  <si>
    <t>Prepaid Pension Asset</t>
  </si>
  <si>
    <t>Line No.</t>
  </si>
  <si>
    <t>Month</t>
  </si>
  <si>
    <t>(AMOUNTS IN THOUSANDS)</t>
  </si>
  <si>
    <t>13-Month Average</t>
  </si>
  <si>
    <t>FOR THE THIRTEEN MONTHS ENDING JULY 31, 2020</t>
  </si>
  <si>
    <t>Hydro Units NBV Reg. Asset</t>
  </si>
  <si>
    <t>Tax Reform Regulatory Liability</t>
  </si>
  <si>
    <t>Unusable Inventory</t>
  </si>
  <si>
    <t>Future Nuclear</t>
  </si>
  <si>
    <t>OPRB Retiree Drug Subsidy Tax Reg. Asset</t>
  </si>
  <si>
    <t>Plant Branch Units 1-4 NBV Reg. Asset</t>
  </si>
  <si>
    <t>Plant Mitchell Unit 3 NBV Reg. Asset</t>
  </si>
  <si>
    <t>Plant Hammond Units 1-4 NBV Reg. Asset</t>
  </si>
  <si>
    <t>Plant McIntosh Unit 1 NBV Reg. Asset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</si>
</sst>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_);[Red]\(#,##0\);&quot; &quot;"/>
    <numFmt numFmtId="165" formatCode="[$-409]mmm\-yy;@"/>
    <numFmt numFmtId="166" formatCode="_(* #,##0_);_(* \(#,##0\);_(* &quot;-&quot;??_);_(@_)"/>
    <numFmt numFmtId="167" formatCode="_(&quot;$&quot;* #,##0_);_(&quot;$&quot;* \(#,##0\);_(&quot;$&quot;* &quot;-&quot;??_);_(@_)"/>
  </numFmts>
  <fonts count="1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sz val="11"/>
      <name val="Times"/>
      <family val="1"/>
    </font>
    <font>
      <sz val="12"/>
      <name val="TimesNewRomanPS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thin">
        <color theme="1"/>
      </bottom>
      <diagonal/>
    </border>
  </borders>
  <cellStyleXfs count="11">
    <xf numFmtId="37" fontId="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1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28">
    <xf numFmtId="37" fontId="0" fillId="0" borderId="0" xfId="0"/>
    <xf numFmtId="164" fontId="8" fillId="0" borderId="0" xfId="4" applyNumberFormat="1" applyFont="1" applyFill="1" applyAlignment="1">
      <alignment horizontal="right"/>
    </xf>
    <xf numFmtId="164" fontId="8" fillId="0" borderId="0" xfId="2" applyNumberFormat="1" applyFont="1" applyFill="1" applyAlignment="1">
      <alignment horizontal="right"/>
    </xf>
    <xf numFmtId="164" fontId="8" fillId="0" borderId="0" xfId="3" applyNumberFormat="1" applyFont="1" applyFill="1" applyAlignment="1">
      <alignment horizontal="right"/>
    </xf>
    <xf numFmtId="41" fontId="8" fillId="0" borderId="0" xfId="5" applyNumberFormat="1" applyFont="1" applyFill="1"/>
    <xf numFmtId="37" fontId="4" fillId="0" borderId="0" xfId="0" applyFont="1" applyFill="1" applyProtection="1"/>
    <xf numFmtId="37" fontId="4" fillId="0" borderId="0" xfId="0" applyFont="1" applyFill="1" applyAlignment="1" applyProtection="1">
      <alignment horizontal="center"/>
    </xf>
    <xf numFmtId="37" fontId="7" fillId="0" borderId="0" xfId="0" applyFont="1" applyFill="1"/>
    <xf numFmtId="0" fontId="4" fillId="0" borderId="0" xfId="0" applyNumberFormat="1" applyFont="1" applyFill="1" applyAlignment="1" applyProtection="1"/>
    <xf numFmtId="37" fontId="4" fillId="0" borderId="3" xfId="0" applyFont="1" applyFill="1" applyBorder="1" applyAlignment="1" applyProtection="1">
      <alignment horizontal="center" wrapText="1"/>
    </xf>
    <xf numFmtId="37" fontId="4" fillId="0" borderId="3" xfId="0" applyFont="1" applyFill="1" applyBorder="1" applyAlignment="1" applyProtection="1">
      <alignment horizontal="center"/>
    </xf>
    <xf numFmtId="37" fontId="4" fillId="0" borderId="0" xfId="0" applyFont="1" applyFill="1" applyAlignment="1" applyProtection="1">
      <alignment horizontal="center" wrapText="1"/>
    </xf>
    <xf numFmtId="37" fontId="2" fillId="0" borderId="0" xfId="0" applyFont="1" applyFill="1"/>
    <xf numFmtId="37" fontId="2" fillId="0" borderId="0" xfId="0" applyFont="1" applyFill="1" applyAlignment="1">
      <alignment horizontal="center"/>
    </xf>
    <xf numFmtId="165" fontId="4" fillId="0" borderId="0" xfId="0" quotePrefix="1" applyNumberFormat="1" applyFont="1" applyFill="1" applyAlignment="1" applyProtection="1">
      <alignment horizontal="center"/>
    </xf>
    <xf numFmtId="167" fontId="4" fillId="0" borderId="0" xfId="10" applyNumberFormat="1" applyFont="1" applyFill="1" applyProtection="1">
      <protection locked="0"/>
    </xf>
    <xf numFmtId="166" fontId="4" fillId="0" borderId="0" xfId="9" applyNumberFormat="1" applyFont="1" applyFill="1" applyProtection="1">
      <protection locked="0"/>
    </xf>
    <xf numFmtId="166" fontId="4" fillId="0" borderId="1" xfId="9" applyNumberFormat="1" applyFont="1" applyFill="1" applyBorder="1" applyProtection="1">
      <protection locked="0"/>
    </xf>
    <xf numFmtId="167" fontId="4" fillId="0" borderId="2" xfId="10" applyNumberFormat="1" applyFont="1" applyFill="1" applyBorder="1" applyProtection="1"/>
    <xf numFmtId="5" fontId="4" fillId="0" borderId="0" xfId="0" applyNumberFormat="1" applyFont="1" applyFill="1" applyBorder="1" applyProtection="1"/>
    <xf numFmtId="37" fontId="4" fillId="0" borderId="0" xfId="0" applyFont="1" applyFill="1" applyProtection="1">
      <protection locked="0"/>
    </xf>
    <xf numFmtId="37" fontId="4" fillId="0" borderId="0" xfId="0" quotePrefix="1" applyFont="1" applyFill="1" applyProtection="1"/>
    <xf numFmtId="5" fontId="4" fillId="0" borderId="0" xfId="0" applyNumberFormat="1" applyFont="1" applyFill="1" applyProtection="1"/>
    <xf numFmtId="37" fontId="7" fillId="0" borderId="0" xfId="0" applyFont="1" applyFill="1" applyProtection="1">
      <protection locked="0"/>
    </xf>
    <xf numFmtId="37" fontId="2" fillId="0" borderId="0" xfId="0" applyFont="1" applyFill="1" applyProtection="1"/>
    <xf numFmtId="37" fontId="3" fillId="0" borderId="0" xfId="0" applyFont="1" applyFill="1" applyAlignment="1" applyProtection="1">
      <alignment horizontal="center"/>
    </xf>
    <xf numFmtId="37" fontId="5" fillId="0" borderId="0" xfId="0" applyFont="1" applyFill="1" applyAlignment="1" applyProtection="1">
      <alignment horizontal="center"/>
    </xf>
    <xf numFmtId="37" fontId="3" fillId="0" borderId="0" xfId="0" applyFont="1" applyFill="1" applyAlignment="1" applyProtection="1">
      <alignment horizontal="center"/>
    </xf>
  </cellXfs>
  <cellStyles count="11">
    <cellStyle name="_x0013_" xfId="1" xr:uid="{00000000-0005-0000-0000-000000000000}"/>
    <cellStyle name="Comma" xfId="9" builtinId="3"/>
    <cellStyle name="Currency" xfId="10" builtinId="4"/>
    <cellStyle name="Normal" xfId="0" builtinId="0"/>
    <cellStyle name="Normal 10" xfId="2" xr:uid="{00000000-0005-0000-0000-000004000000}"/>
    <cellStyle name="Normal 11" xfId="3" xr:uid="{00000000-0005-0000-0000-000005000000}"/>
    <cellStyle name="Normal 2" xfId="7" xr:uid="{00000000-0005-0000-0000-000006000000}"/>
    <cellStyle name="Normal 3" xfId="8" xr:uid="{00000000-0005-0000-0000-000007000000}"/>
    <cellStyle name="Normal 4" xfId="4" xr:uid="{00000000-0005-0000-0000-000008000000}"/>
    <cellStyle name="Normal 8" xfId="6" xr:uid="{00000000-0005-0000-0000-000009000000}"/>
    <cellStyle name="Normal_2000 BUD VALUES ONLY" xfId="5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Z126"/>
  <sheetViews>
    <sheetView showGridLines="0" tabSelected="1" defaultGridColor="0" colorId="22" zoomScale="85" zoomScaleNormal="85" zoomScalePageLayoutView="40" workbookViewId="0">
      <selection sqref="A1:Q1"/>
    </sheetView>
  </sheetViews>
  <sheetFormatPr defaultColWidth="9.6640625" defaultRowHeight="13.2"/>
  <cols>
    <col min="1" max="1" width="6.33203125" style="12" customWidth="1"/>
    <col min="2" max="2" width="13.88671875" style="12" customWidth="1"/>
    <col min="3" max="3" width="14" style="12" customWidth="1"/>
    <col min="4" max="4" width="15.33203125" style="12" customWidth="1"/>
    <col min="5" max="5" width="14.44140625" style="12" customWidth="1"/>
    <col min="6" max="6" width="14.6640625" style="12" customWidth="1"/>
    <col min="7" max="7" width="16.109375" style="12" bestFit="1" customWidth="1"/>
    <col min="8" max="12" width="15" style="12" customWidth="1"/>
    <col min="13" max="13" width="13.109375" style="12" customWidth="1"/>
    <col min="14" max="14" width="16.44140625" style="12" customWidth="1"/>
    <col min="15" max="15" width="12.6640625" style="12" customWidth="1"/>
    <col min="16" max="16" width="16.6640625" style="12" customWidth="1"/>
    <col min="17" max="17" width="13" style="12" customWidth="1"/>
    <col min="18" max="18" width="11.33203125" style="12" customWidth="1"/>
    <col min="19" max="16384" width="9.6640625" style="12"/>
  </cols>
  <sheetData>
    <row r="1" spans="1:26" ht="15.6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26" ht="15.6">
      <c r="A2" s="25"/>
      <c r="B2" s="26"/>
      <c r="C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26" ht="15.6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4" spans="1:26" ht="15.6">
      <c r="A4" s="27" t="s">
        <v>17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26" ht="15.6">
      <c r="A5" s="27" t="s">
        <v>15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</row>
    <row r="6" spans="1:26" ht="15.6">
      <c r="A6" s="6"/>
      <c r="B6" s="6"/>
      <c r="C6" s="6"/>
      <c r="D6" s="13"/>
      <c r="E6" s="13"/>
      <c r="F6" s="13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26" ht="99.75" customHeight="1">
      <c r="A7" s="9" t="s">
        <v>13</v>
      </c>
      <c r="B7" s="10" t="s">
        <v>14</v>
      </c>
      <c r="C7" s="9" t="s">
        <v>12</v>
      </c>
      <c r="D7" s="9" t="s">
        <v>7</v>
      </c>
      <c r="E7" s="9" t="s">
        <v>8</v>
      </c>
      <c r="F7" s="9" t="s">
        <v>11</v>
      </c>
      <c r="G7" s="9" t="s">
        <v>10</v>
      </c>
      <c r="H7" s="9" t="s">
        <v>23</v>
      </c>
      <c r="I7" s="9" t="s">
        <v>24</v>
      </c>
      <c r="J7" s="9" t="s">
        <v>25</v>
      </c>
      <c r="K7" s="9" t="s">
        <v>26</v>
      </c>
      <c r="L7" s="9" t="s">
        <v>18</v>
      </c>
      <c r="M7" s="9" t="s">
        <v>19</v>
      </c>
      <c r="N7" s="9" t="s">
        <v>22</v>
      </c>
      <c r="O7" s="9" t="s">
        <v>20</v>
      </c>
      <c r="P7" s="9" t="s">
        <v>21</v>
      </c>
      <c r="Q7" s="9" t="s">
        <v>9</v>
      </c>
    </row>
    <row r="8" spans="1:26" ht="15.6">
      <c r="A8" s="6" t="s">
        <v>3</v>
      </c>
      <c r="B8" s="6" t="s">
        <v>4</v>
      </c>
      <c r="C8" s="6">
        <v>-3</v>
      </c>
      <c r="D8" s="6">
        <v>-4</v>
      </c>
      <c r="E8" s="6">
        <v>-5</v>
      </c>
      <c r="F8" s="6">
        <v>-6</v>
      </c>
      <c r="G8" s="6">
        <v>-7</v>
      </c>
      <c r="H8" s="6">
        <v>-8</v>
      </c>
      <c r="I8" s="6">
        <v>-9</v>
      </c>
      <c r="J8" s="6">
        <v>-10</v>
      </c>
      <c r="K8" s="6">
        <v>-11</v>
      </c>
      <c r="L8" s="6">
        <v>-12</v>
      </c>
      <c r="M8" s="6">
        <v>-13</v>
      </c>
      <c r="N8" s="6">
        <v>-14</v>
      </c>
      <c r="O8" s="6">
        <v>-15</v>
      </c>
      <c r="P8" s="6">
        <v>-16</v>
      </c>
      <c r="Q8" s="6">
        <v>-17</v>
      </c>
    </row>
    <row r="9" spans="1:26" ht="15.6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26" ht="15.6">
      <c r="A10" s="6">
        <v>1</v>
      </c>
      <c r="B10" s="14">
        <v>43647</v>
      </c>
      <c r="C10" s="15">
        <v>1316464.5175666672</v>
      </c>
      <c r="D10" s="15">
        <v>-280200.09826173692</v>
      </c>
      <c r="E10" s="15">
        <v>-32878.927014825131</v>
      </c>
      <c r="F10" s="15">
        <v>-113192.49183732494</v>
      </c>
      <c r="G10" s="15">
        <v>24831.517489999998</v>
      </c>
      <c r="H10" s="15">
        <v>76688.09822</v>
      </c>
      <c r="I10" s="15">
        <v>8212.777970000001</v>
      </c>
      <c r="J10" s="15">
        <v>502651.52255259641</v>
      </c>
      <c r="K10" s="15">
        <v>38470.646483333301</v>
      </c>
      <c r="L10" s="15">
        <v>949.45865000000003</v>
      </c>
      <c r="M10" s="15">
        <v>-640882.12827019149</v>
      </c>
      <c r="N10" s="15">
        <v>14542.65132999999</v>
      </c>
      <c r="O10" s="15">
        <v>44510.920870000002</v>
      </c>
      <c r="P10" s="15">
        <v>48786.607080000002</v>
      </c>
      <c r="Q10" s="15">
        <v>43931.409800000001</v>
      </c>
      <c r="R10" s="1"/>
      <c r="S10" s="1"/>
      <c r="T10" s="1"/>
      <c r="U10" s="1"/>
      <c r="V10" s="1"/>
      <c r="W10" s="1"/>
      <c r="X10" s="1"/>
      <c r="Y10" s="1"/>
      <c r="Z10" s="1"/>
    </row>
    <row r="11" spans="1:26" ht="15.6">
      <c r="A11" s="6">
        <f t="shared" ref="A11:A23" si="0">A10+1</f>
        <v>2</v>
      </c>
      <c r="B11" s="14">
        <v>43678</v>
      </c>
      <c r="C11" s="16">
        <v>1318616.7397333339</v>
      </c>
      <c r="D11" s="16">
        <v>-280071.63717374502</v>
      </c>
      <c r="E11" s="16">
        <v>-32927.405083835838</v>
      </c>
      <c r="F11" s="16">
        <v>-107286.33705214426</v>
      </c>
      <c r="G11" s="16">
        <v>24225.870730000002</v>
      </c>
      <c r="H11" s="16">
        <v>75213.236420000001</v>
      </c>
      <c r="I11" s="16">
        <v>5181.63166</v>
      </c>
      <c r="J11" s="16">
        <v>500568.77114259638</v>
      </c>
      <c r="K11" s="16">
        <v>38289.434373333301</v>
      </c>
      <c r="L11" s="16">
        <v>941.73383999999987</v>
      </c>
      <c r="M11" s="16">
        <v>-645762.08945516741</v>
      </c>
      <c r="N11" s="16">
        <v>14187.95249999999</v>
      </c>
      <c r="O11" s="16">
        <v>44510.920870000002</v>
      </c>
      <c r="P11" s="16">
        <v>48786.607080000002</v>
      </c>
      <c r="Q11" s="16">
        <v>40359.310799999999</v>
      </c>
      <c r="R11" s="1"/>
      <c r="S11" s="2"/>
      <c r="T11" s="2"/>
      <c r="U11" s="2"/>
      <c r="V11" s="2"/>
      <c r="W11" s="2"/>
      <c r="X11" s="2"/>
      <c r="Y11" s="2"/>
      <c r="Z11" s="2"/>
    </row>
    <row r="12" spans="1:26" ht="15.6">
      <c r="A12" s="6">
        <f t="shared" si="0"/>
        <v>3</v>
      </c>
      <c r="B12" s="14">
        <v>43709</v>
      </c>
      <c r="C12" s="16">
        <v>1320768.9620000008</v>
      </c>
      <c r="D12" s="16">
        <v>-280229.82913191</v>
      </c>
      <c r="E12" s="16">
        <v>-32975.910410259632</v>
      </c>
      <c r="F12" s="16">
        <v>-98415.178224342235</v>
      </c>
      <c r="G12" s="16">
        <v>23620.223969999999</v>
      </c>
      <c r="H12" s="16">
        <v>73738.374620000002</v>
      </c>
      <c r="I12" s="16">
        <v>5081.8373499999998</v>
      </c>
      <c r="J12" s="16">
        <v>498486.01973259635</v>
      </c>
      <c r="K12" s="16">
        <v>38108.2222633333</v>
      </c>
      <c r="L12" s="16">
        <v>934.00902999999994</v>
      </c>
      <c r="M12" s="16">
        <v>-650533.19501437712</v>
      </c>
      <c r="N12" s="16">
        <v>13833.253669999989</v>
      </c>
      <c r="O12" s="16">
        <v>44510.920870000002</v>
      </c>
      <c r="P12" s="16">
        <v>48786.607080000002</v>
      </c>
      <c r="Q12" s="16">
        <v>36756.372799999997</v>
      </c>
      <c r="R12" s="1"/>
      <c r="S12" s="3"/>
      <c r="T12" s="3"/>
      <c r="U12" s="3"/>
      <c r="V12" s="3"/>
      <c r="W12" s="3"/>
      <c r="X12" s="3"/>
      <c r="Y12" s="3"/>
      <c r="Z12" s="3"/>
    </row>
    <row r="13" spans="1:26" ht="15.6">
      <c r="A13" s="6">
        <f t="shared" si="0"/>
        <v>4</v>
      </c>
      <c r="B13" s="14">
        <v>43739</v>
      </c>
      <c r="C13" s="16">
        <v>1322921.1841666675</v>
      </c>
      <c r="D13" s="16">
        <v>-280477.52319525584</v>
      </c>
      <c r="E13" s="16">
        <v>-33024.45841584033</v>
      </c>
      <c r="F13" s="16">
        <v>-116150.60326896881</v>
      </c>
      <c r="G13" s="16">
        <v>23014.577209999999</v>
      </c>
      <c r="H13" s="16">
        <v>72263.512820000004</v>
      </c>
      <c r="I13" s="16">
        <v>4982.0430400000005</v>
      </c>
      <c r="J13" s="16">
        <v>496403.26832259633</v>
      </c>
      <c r="K13" s="16">
        <v>37927.0101533333</v>
      </c>
      <c r="L13" s="16">
        <v>926.28422</v>
      </c>
      <c r="M13" s="16">
        <v>-655252.39028728462</v>
      </c>
      <c r="N13" s="16">
        <v>13478.55483999999</v>
      </c>
      <c r="O13" s="16">
        <v>44510.920870000002</v>
      </c>
      <c r="P13" s="16">
        <v>48786.607080000002</v>
      </c>
      <c r="Q13" s="16">
        <v>33334.700799999999</v>
      </c>
      <c r="R13" s="1"/>
      <c r="S13" s="4"/>
      <c r="T13" s="4"/>
      <c r="U13" s="4"/>
      <c r="V13" s="4"/>
      <c r="W13" s="4"/>
      <c r="X13" s="4"/>
      <c r="Y13" s="4"/>
      <c r="Z13" s="4"/>
    </row>
    <row r="14" spans="1:26" ht="15.6">
      <c r="A14" s="6">
        <f t="shared" si="0"/>
        <v>5</v>
      </c>
      <c r="B14" s="14">
        <v>43770</v>
      </c>
      <c r="C14" s="16">
        <v>1325073.4064333341</v>
      </c>
      <c r="D14" s="16">
        <v>-281334.94639816129</v>
      </c>
      <c r="E14" s="16">
        <v>-33073.154160526763</v>
      </c>
      <c r="F14" s="16">
        <v>-147210.43900062187</v>
      </c>
      <c r="G14" s="16">
        <v>22408.93045</v>
      </c>
      <c r="H14" s="16">
        <v>70788.651020000005</v>
      </c>
      <c r="I14" s="16">
        <v>4882.2487300000003</v>
      </c>
      <c r="J14" s="16">
        <v>494320.5169125963</v>
      </c>
      <c r="K14" s="16">
        <v>37745.7980433333</v>
      </c>
      <c r="L14" s="16">
        <v>918.55941000000007</v>
      </c>
      <c r="M14" s="16">
        <v>-659956.97353196261</v>
      </c>
      <c r="N14" s="16">
        <v>13123.85600999999</v>
      </c>
      <c r="O14" s="16">
        <v>44510.920870000002</v>
      </c>
      <c r="P14" s="16">
        <v>48786.607080000002</v>
      </c>
      <c r="Q14" s="16">
        <v>30162.1888</v>
      </c>
      <c r="R14" s="1"/>
      <c r="S14" s="4"/>
      <c r="T14" s="4"/>
      <c r="U14" s="4"/>
      <c r="V14" s="4"/>
      <c r="W14" s="4"/>
      <c r="X14" s="4"/>
      <c r="Y14" s="4"/>
      <c r="Z14" s="4"/>
    </row>
    <row r="15" spans="1:26" ht="15.6">
      <c r="A15" s="6">
        <f t="shared" si="0"/>
        <v>6</v>
      </c>
      <c r="B15" s="14">
        <v>43800</v>
      </c>
      <c r="C15" s="16">
        <v>1327225.6286000009</v>
      </c>
      <c r="D15" s="16">
        <v>-281861.44470346312</v>
      </c>
      <c r="E15" s="16">
        <v>-33121.94062399539</v>
      </c>
      <c r="F15" s="16">
        <v>-9138.9563601193076</v>
      </c>
      <c r="G15" s="16">
        <v>21803.28369</v>
      </c>
      <c r="H15" s="16">
        <v>67114.613730000012</v>
      </c>
      <c r="I15" s="16">
        <v>4782.45442</v>
      </c>
      <c r="J15" s="16">
        <v>492237.76550259627</v>
      </c>
      <c r="K15" s="16">
        <v>37564.585933333299</v>
      </c>
      <c r="L15" s="16">
        <v>910.83459999999991</v>
      </c>
      <c r="M15" s="16">
        <v>-664689.43074687792</v>
      </c>
      <c r="N15" s="16">
        <v>12769.157179999989</v>
      </c>
      <c r="O15" s="16">
        <v>44510.920870000002</v>
      </c>
      <c r="P15" s="16">
        <v>48786.607080000002</v>
      </c>
      <c r="Q15" s="16">
        <v>27097.573799999998</v>
      </c>
      <c r="R15" s="1"/>
      <c r="S15" s="4"/>
      <c r="T15" s="4"/>
      <c r="U15" s="4"/>
      <c r="V15" s="4"/>
      <c r="W15" s="4"/>
      <c r="X15" s="4"/>
      <c r="Y15" s="4"/>
      <c r="Z15" s="4"/>
    </row>
    <row r="16" spans="1:26" ht="15.6">
      <c r="A16" s="6">
        <f t="shared" si="0"/>
        <v>7</v>
      </c>
      <c r="B16" s="14">
        <v>43831</v>
      </c>
      <c r="C16" s="16">
        <v>1329510.6286000009</v>
      </c>
      <c r="D16" s="16">
        <v>-283002.20168036205</v>
      </c>
      <c r="E16" s="16">
        <v>-33170.923646660282</v>
      </c>
      <c r="F16" s="16">
        <v>-171829.6257559252</v>
      </c>
      <c r="G16" s="16">
        <v>21197.636930000001</v>
      </c>
      <c r="H16" s="16">
        <v>65712.568670112087</v>
      </c>
      <c r="I16" s="16">
        <v>4649.6084638888897</v>
      </c>
      <c r="J16" s="16">
        <v>489111.26728610764</v>
      </c>
      <c r="K16" s="16">
        <v>36521.115393055523</v>
      </c>
      <c r="L16" s="16">
        <v>885.54637916667002</v>
      </c>
      <c r="M16" s="16">
        <v>-646225.81958279805</v>
      </c>
      <c r="N16" s="16">
        <v>12414.45834999999</v>
      </c>
      <c r="O16" s="16">
        <v>43274.506401388891</v>
      </c>
      <c r="P16" s="16">
        <v>47431.412635555564</v>
      </c>
      <c r="Q16" s="16">
        <v>26781.1008</v>
      </c>
      <c r="R16" s="1"/>
      <c r="S16" s="4"/>
      <c r="T16" s="4"/>
      <c r="U16" s="4"/>
      <c r="V16" s="4"/>
      <c r="W16" s="4"/>
      <c r="X16" s="4"/>
      <c r="Y16" s="4"/>
      <c r="Z16" s="4"/>
    </row>
    <row r="17" spans="1:26" ht="15.6">
      <c r="A17" s="6">
        <f t="shared" si="0"/>
        <v>8</v>
      </c>
      <c r="B17" s="14">
        <v>43862</v>
      </c>
      <c r="C17" s="16">
        <v>1331795.6286000009</v>
      </c>
      <c r="D17" s="16">
        <v>-283719.99444727716</v>
      </c>
      <c r="E17" s="16">
        <v>-33220.030349278233</v>
      </c>
      <c r="F17" s="16">
        <v>-86224.766090578749</v>
      </c>
      <c r="G17" s="16">
        <v>20591.990169999997</v>
      </c>
      <c r="H17" s="16">
        <v>64310.523610224183</v>
      </c>
      <c r="I17" s="16">
        <v>4516.7625077777802</v>
      </c>
      <c r="J17" s="16">
        <v>485984.76906961901</v>
      </c>
      <c r="K17" s="16">
        <v>35477.644852777739</v>
      </c>
      <c r="L17" s="16">
        <v>860.2581583333299</v>
      </c>
      <c r="M17" s="16">
        <v>-627762.20841871819</v>
      </c>
      <c r="N17" s="16">
        <v>12059.759519999991</v>
      </c>
      <c r="O17" s="16">
        <v>42038.091932777781</v>
      </c>
      <c r="P17" s="16">
        <v>46076.218191111133</v>
      </c>
      <c r="Q17" s="16">
        <v>40293.362800000003</v>
      </c>
      <c r="R17" s="1"/>
      <c r="S17" s="4"/>
      <c r="T17" s="4"/>
      <c r="U17" s="4"/>
      <c r="V17" s="4"/>
      <c r="W17" s="4"/>
      <c r="X17" s="4"/>
      <c r="Y17" s="4"/>
      <c r="Z17" s="4"/>
    </row>
    <row r="18" spans="1:26" ht="15.6">
      <c r="A18" s="6">
        <f t="shared" si="0"/>
        <v>9</v>
      </c>
      <c r="B18" s="14">
        <v>43891</v>
      </c>
      <c r="C18" s="16">
        <v>1334080.6286000009</v>
      </c>
      <c r="D18" s="16">
        <v>-285329.74535746279</v>
      </c>
      <c r="E18" s="16">
        <v>-33269.414421530113</v>
      </c>
      <c r="F18" s="16">
        <v>-109295.12456267481</v>
      </c>
      <c r="G18" s="16">
        <v>19986.343410000001</v>
      </c>
      <c r="H18" s="16">
        <v>62908.478550336273</v>
      </c>
      <c r="I18" s="16">
        <v>4383.9165516666699</v>
      </c>
      <c r="J18" s="16">
        <v>482858.27085313038</v>
      </c>
      <c r="K18" s="16">
        <v>34434.174312499956</v>
      </c>
      <c r="L18" s="16">
        <v>834.96993750000001</v>
      </c>
      <c r="M18" s="16">
        <v>-609298.59725463821</v>
      </c>
      <c r="N18" s="16">
        <v>11705.06068999998</v>
      </c>
      <c r="O18" s="16">
        <v>40801.677464166671</v>
      </c>
      <c r="P18" s="16">
        <v>44721.023746666688</v>
      </c>
      <c r="Q18" s="16">
        <v>44810.536799999987</v>
      </c>
      <c r="R18" s="1"/>
      <c r="S18" s="4"/>
      <c r="T18" s="4"/>
      <c r="U18" s="4"/>
      <c r="V18" s="4"/>
      <c r="W18" s="4"/>
      <c r="X18" s="4"/>
      <c r="Y18" s="4"/>
      <c r="Z18" s="4"/>
    </row>
    <row r="19" spans="1:26" ht="15.6">
      <c r="A19" s="6">
        <f t="shared" si="0"/>
        <v>10</v>
      </c>
      <c r="B19" s="14">
        <v>43922</v>
      </c>
      <c r="C19" s="16">
        <v>1336365.6286000009</v>
      </c>
      <c r="D19" s="16">
        <v>-285619.50097768591</v>
      </c>
      <c r="E19" s="16">
        <v>-33318.848420394737</v>
      </c>
      <c r="F19" s="16">
        <v>-135810.93861562142</v>
      </c>
      <c r="G19" s="16">
        <v>19380.696649999998</v>
      </c>
      <c r="H19" s="16">
        <v>61506.433490448362</v>
      </c>
      <c r="I19" s="16">
        <v>4251.0705955555504</v>
      </c>
      <c r="J19" s="16">
        <v>479731.77263664175</v>
      </c>
      <c r="K19" s="16">
        <v>33390.703772222179</v>
      </c>
      <c r="L19" s="16">
        <v>809.6817166666699</v>
      </c>
      <c r="M19" s="16">
        <v>-590834.98609055823</v>
      </c>
      <c r="N19" s="16">
        <v>11350.361859999981</v>
      </c>
      <c r="O19" s="16">
        <v>39565.26299555556</v>
      </c>
      <c r="P19" s="16">
        <v>43365.82930222225</v>
      </c>
      <c r="Q19" s="16">
        <v>49466.883800000003</v>
      </c>
      <c r="R19" s="1"/>
    </row>
    <row r="20" spans="1:26" ht="15.6">
      <c r="A20" s="6">
        <f t="shared" si="0"/>
        <v>11</v>
      </c>
      <c r="B20" s="14">
        <v>43952</v>
      </c>
      <c r="C20" s="16">
        <v>1338650.6286000009</v>
      </c>
      <c r="D20" s="16">
        <v>-285914.44290065079</v>
      </c>
      <c r="E20" s="16">
        <v>-33368.333239502848</v>
      </c>
      <c r="F20" s="16">
        <v>-157885.53142091716</v>
      </c>
      <c r="G20" s="16">
        <v>18775.049890000002</v>
      </c>
      <c r="H20" s="16">
        <v>60104.388430560452</v>
      </c>
      <c r="I20" s="16">
        <v>4118.2246394444401</v>
      </c>
      <c r="J20" s="16">
        <v>476605.27442015312</v>
      </c>
      <c r="K20" s="16">
        <v>32347.233231944396</v>
      </c>
      <c r="L20" s="16">
        <v>784.39349583333001</v>
      </c>
      <c r="M20" s="16">
        <v>-572371.37492647849</v>
      </c>
      <c r="N20" s="16">
        <v>10995.66302999998</v>
      </c>
      <c r="O20" s="16">
        <v>38328.84852694445</v>
      </c>
      <c r="P20" s="16">
        <v>42010.634857777812</v>
      </c>
      <c r="Q20" s="16">
        <v>49624.997799999997</v>
      </c>
      <c r="R20" s="1"/>
    </row>
    <row r="21" spans="1:26" ht="15.6">
      <c r="A21" s="6">
        <f t="shared" si="0"/>
        <v>12</v>
      </c>
      <c r="B21" s="14">
        <v>43983</v>
      </c>
      <c r="C21" s="16">
        <v>1340935.6286000009</v>
      </c>
      <c r="D21" s="16">
        <v>-286245.7296083016</v>
      </c>
      <c r="E21" s="16">
        <v>-33417.875141276512</v>
      </c>
      <c r="F21" s="16">
        <v>-156114.39335155048</v>
      </c>
      <c r="G21" s="16">
        <v>18169.403129999999</v>
      </c>
      <c r="H21" s="16">
        <v>58702.343370672541</v>
      </c>
      <c r="I21" s="16">
        <v>3985.3786833333297</v>
      </c>
      <c r="J21" s="16">
        <v>473478.77620366449</v>
      </c>
      <c r="K21" s="16">
        <v>31303.76269166662</v>
      </c>
      <c r="L21" s="16">
        <v>759.10527499999989</v>
      </c>
      <c r="M21" s="16">
        <v>-553907.76376239851</v>
      </c>
      <c r="N21" s="16">
        <v>10640.96419999998</v>
      </c>
      <c r="O21" s="16">
        <v>37092.43405833334</v>
      </c>
      <c r="P21" s="16">
        <v>40655.440413333366</v>
      </c>
      <c r="Q21" s="16">
        <v>45565.015799999986</v>
      </c>
      <c r="R21" s="1"/>
    </row>
    <row r="22" spans="1:26" ht="15.6">
      <c r="A22" s="6">
        <f t="shared" si="0"/>
        <v>13</v>
      </c>
      <c r="B22" s="14">
        <v>44013</v>
      </c>
      <c r="C22" s="17">
        <v>1343220.6286000009</v>
      </c>
      <c r="D22" s="17">
        <v>-286442.75241902465</v>
      </c>
      <c r="E22" s="17">
        <v>-33467.450991249578</v>
      </c>
      <c r="F22" s="17">
        <v>-159306.30332283577</v>
      </c>
      <c r="G22" s="17">
        <v>17563.756369999999</v>
      </c>
      <c r="H22" s="17">
        <v>57300.29831078463</v>
      </c>
      <c r="I22" s="17">
        <v>3852.5327272222203</v>
      </c>
      <c r="J22" s="17">
        <v>470352.27798717585</v>
      </c>
      <c r="K22" s="17">
        <v>30260.292151388836</v>
      </c>
      <c r="L22" s="17">
        <v>733.81705416667</v>
      </c>
      <c r="M22" s="17">
        <v>-535444.15259831853</v>
      </c>
      <c r="N22" s="17">
        <v>10286.265369999979</v>
      </c>
      <c r="O22" s="17">
        <v>35856.019589722229</v>
      </c>
      <c r="P22" s="17">
        <v>39300.245968888943</v>
      </c>
      <c r="Q22" s="17">
        <v>41640.075799999991</v>
      </c>
      <c r="R22" s="1"/>
    </row>
    <row r="23" spans="1:26" ht="36.75" customHeight="1" thickBot="1">
      <c r="A23" s="6">
        <f t="shared" si="0"/>
        <v>14</v>
      </c>
      <c r="B23" s="11" t="s">
        <v>16</v>
      </c>
      <c r="C23" s="18">
        <f>AVERAGE(C10:C22)</f>
        <v>1329663.833746155</v>
      </c>
      <c r="D23" s="18">
        <f>AVERAGE(D10:D22)</f>
        <v>-283111.52663500287</v>
      </c>
      <c r="E23" s="18">
        <f>AVERAGE(E10:E22)</f>
        <v>-33171.897839936566</v>
      </c>
      <c r="F23" s="18">
        <f>AVERAGE(F10:F22)</f>
        <v>-120604.668374125</v>
      </c>
      <c r="G23" s="18">
        <f t="shared" ref="G23:P23" si="1">AVERAGE(G10:G22)</f>
        <v>21197.636930000001</v>
      </c>
      <c r="H23" s="18">
        <f t="shared" si="1"/>
        <v>66642.424712549124</v>
      </c>
      <c r="I23" s="18">
        <f t="shared" ref="I23:J23" si="2">AVERAGE(I10:I22)</f>
        <v>4836.9605645299134</v>
      </c>
      <c r="J23" s="18">
        <f t="shared" si="2"/>
        <v>487906.94404785155</v>
      </c>
      <c r="K23" s="18">
        <f t="shared" ref="K23:L23" si="3">AVERAGE(K10:K22)</f>
        <v>35526.201819658076</v>
      </c>
      <c r="L23" s="18">
        <f t="shared" si="3"/>
        <v>865.2809051282054</v>
      </c>
      <c r="M23" s="18">
        <f t="shared" si="1"/>
        <v>-619455.46999536699</v>
      </c>
      <c r="N23" s="18">
        <f t="shared" ref="N23" si="4">AVERAGE(N10:N22)</f>
        <v>12414.458349999988</v>
      </c>
      <c r="O23" s="18">
        <f t="shared" si="1"/>
        <v>41847.874322222233</v>
      </c>
      <c r="P23" s="18">
        <f t="shared" si="1"/>
        <v>45867.726738119665</v>
      </c>
      <c r="Q23" s="18">
        <f>AVERAGE(Q10:Q22)</f>
        <v>39217.194646153846</v>
      </c>
      <c r="R23" s="1"/>
    </row>
    <row r="24" spans="1:26" ht="16.2" thickTop="1">
      <c r="A24" s="6"/>
      <c r="B24" s="5"/>
      <c r="C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</row>
    <row r="25" spans="1:26" ht="15.6">
      <c r="A25" s="6"/>
      <c r="B25" s="8"/>
      <c r="C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</row>
    <row r="26" spans="1:26" ht="15.6">
      <c r="A26" s="6"/>
      <c r="B26" s="8"/>
      <c r="C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</row>
    <row r="27" spans="1:26" ht="15.6">
      <c r="A27" s="5" t="s">
        <v>2</v>
      </c>
      <c r="B27" s="5" t="s">
        <v>6</v>
      </c>
      <c r="C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26" ht="15.6">
      <c r="A28" s="5"/>
      <c r="B28" s="5"/>
      <c r="C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26" ht="15.6">
      <c r="A29" s="5"/>
      <c r="B29" s="5"/>
      <c r="C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26" ht="15.6">
      <c r="A30" s="5" t="s">
        <v>2</v>
      </c>
      <c r="B30" s="21"/>
      <c r="C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</row>
    <row r="31" spans="1:26" ht="15.6">
      <c r="A31" s="5"/>
      <c r="B31" s="5"/>
      <c r="C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26" ht="15.6">
      <c r="A32" s="5"/>
      <c r="B32" s="5"/>
      <c r="C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</row>
    <row r="33" spans="1:17" ht="15.6">
      <c r="A33" s="5"/>
      <c r="B33" s="5"/>
      <c r="C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</row>
    <row r="34" spans="1:17" ht="15.6">
      <c r="A34" s="5"/>
      <c r="B34" s="5"/>
      <c r="C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</row>
    <row r="35" spans="1:17" ht="15.6">
      <c r="A35" s="5"/>
      <c r="B35" s="5"/>
      <c r="C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</row>
    <row r="36" spans="1:17" ht="15.6">
      <c r="A36" s="5"/>
      <c r="B36" s="5" t="s">
        <v>2</v>
      </c>
      <c r="C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ht="15.6">
      <c r="A37" s="5" t="s">
        <v>2</v>
      </c>
      <c r="B37" s="5" t="s">
        <v>5</v>
      </c>
      <c r="C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</row>
    <row r="38" spans="1:17" ht="15.6">
      <c r="A38" s="5"/>
      <c r="B38" s="5" t="s">
        <v>2</v>
      </c>
      <c r="C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</row>
    <row r="39" spans="1:17" ht="15.6">
      <c r="A39" s="5"/>
      <c r="B39" s="5" t="s">
        <v>2</v>
      </c>
      <c r="C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1:17">
      <c r="B40" s="12" t="s">
        <v>2</v>
      </c>
      <c r="C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</row>
    <row r="41" spans="1:17">
      <c r="B41" s="12" t="s">
        <v>2</v>
      </c>
      <c r="C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</row>
    <row r="42" spans="1:17">
      <c r="B42" s="12" t="s">
        <v>2</v>
      </c>
      <c r="C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</row>
    <row r="43" spans="1:17">
      <c r="B43" s="12" t="s">
        <v>2</v>
      </c>
      <c r="C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</row>
    <row r="44" spans="1:17">
      <c r="A44" s="24"/>
      <c r="B44" s="24" t="s">
        <v>2</v>
      </c>
      <c r="C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</row>
    <row r="45" spans="1:17">
      <c r="B45" s="12" t="s">
        <v>2</v>
      </c>
      <c r="C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17">
      <c r="A46" s="24"/>
      <c r="B46" s="24" t="s">
        <v>2</v>
      </c>
      <c r="C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</row>
    <row r="47" spans="1:17">
      <c r="A47" s="24"/>
      <c r="B47" s="24" t="s">
        <v>2</v>
      </c>
      <c r="C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</row>
    <row r="48" spans="1:17">
      <c r="A48" s="24"/>
      <c r="B48" s="24" t="s">
        <v>2</v>
      </c>
      <c r="C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</row>
    <row r="49" spans="2:17">
      <c r="B49" s="12" t="s">
        <v>2</v>
      </c>
      <c r="C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2:17">
      <c r="B50" s="12" t="s">
        <v>2</v>
      </c>
      <c r="C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2:17">
      <c r="B51" s="12" t="s">
        <v>2</v>
      </c>
      <c r="C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2:17">
      <c r="B52" s="12" t="s">
        <v>5</v>
      </c>
      <c r="C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</row>
    <row r="53" spans="2:17">
      <c r="C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</row>
    <row r="54" spans="2:17">
      <c r="C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</row>
    <row r="55" spans="2:17">
      <c r="C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2:17">
      <c r="C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</row>
    <row r="57" spans="2:17">
      <c r="C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</row>
    <row r="58" spans="2:17">
      <c r="C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2:17">
      <c r="C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0" spans="2:17">
      <c r="C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2:17">
      <c r="C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2:17">
      <c r="C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2:17">
      <c r="C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2:17">
      <c r="C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3:17">
      <c r="C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3:17">
      <c r="C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3:17">
      <c r="C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3:17">
      <c r="C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3:17">
      <c r="C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3:17">
      <c r="C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3:17">
      <c r="C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3:17">
      <c r="C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3:17">
      <c r="C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3:17">
      <c r="C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3:17">
      <c r="C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3:17">
      <c r="C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3:17">
      <c r="C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3:17">
      <c r="C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3:17">
      <c r="C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3:17">
      <c r="C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3:17">
      <c r="C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3:17">
      <c r="C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3:17">
      <c r="C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3:17">
      <c r="C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3:17">
      <c r="C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  <row r="86" spans="3:17">
      <c r="C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</row>
    <row r="87" spans="3:17">
      <c r="C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</row>
    <row r="88" spans="3:17">
      <c r="C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</row>
    <row r="89" spans="3:17">
      <c r="C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3:17">
      <c r="C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</row>
    <row r="91" spans="3:17">
      <c r="C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</row>
    <row r="92" spans="3:17">
      <c r="C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</row>
    <row r="93" spans="3:17">
      <c r="C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</row>
    <row r="94" spans="3:17">
      <c r="C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</row>
    <row r="95" spans="3:17">
      <c r="C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</row>
    <row r="96" spans="3:17">
      <c r="C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</row>
    <row r="97" spans="3:17">
      <c r="C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</row>
    <row r="98" spans="3:17">
      <c r="C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</row>
    <row r="99" spans="3:17">
      <c r="C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</row>
    <row r="100" spans="3:17">
      <c r="C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</row>
    <row r="101" spans="3:17">
      <c r="C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</row>
    <row r="102" spans="3:17">
      <c r="C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</row>
    <row r="103" spans="3:17">
      <c r="C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</row>
    <row r="104" spans="3:17">
      <c r="C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</row>
    <row r="105" spans="3:17">
      <c r="C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</row>
    <row r="106" spans="3:17">
      <c r="C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3:17">
      <c r="C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</row>
    <row r="108" spans="3:17">
      <c r="C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</row>
    <row r="109" spans="3:17">
      <c r="C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</row>
    <row r="110" spans="3:17">
      <c r="C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</row>
    <row r="111" spans="3:17">
      <c r="C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</row>
    <row r="112" spans="3:17">
      <c r="C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</row>
    <row r="113" spans="3:17">
      <c r="C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</row>
    <row r="114" spans="3:17">
      <c r="C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</row>
    <row r="115" spans="3:17">
      <c r="C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</row>
    <row r="116" spans="3:17">
      <c r="C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</row>
    <row r="117" spans="3:17">
      <c r="C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</row>
    <row r="118" spans="3:17">
      <c r="C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</row>
    <row r="119" spans="3:17">
      <c r="C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</row>
    <row r="120" spans="3:17">
      <c r="C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</row>
    <row r="121" spans="3:17">
      <c r="C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</row>
    <row r="122" spans="3:17">
      <c r="C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</row>
    <row r="123" spans="3:17">
      <c r="C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</row>
    <row r="124" spans="3:17">
      <c r="C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</row>
    <row r="125" spans="3:17">
      <c r="C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</row>
    <row r="126" spans="3:17">
      <c r="C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</row>
  </sheetData>
  <mergeCells count="4">
    <mergeCell ref="A1:Q1"/>
    <mergeCell ref="A3:Q3"/>
    <mergeCell ref="A4:Q4"/>
    <mergeCell ref="A5:Q5"/>
  </mergeCells>
  <phoneticPr fontId="0" type="noConversion"/>
  <printOptions horizontalCentered="1"/>
  <pageMargins left="0.45" right="0.45" top="1.1299999999999999" bottom="0.75" header="0.72" footer="0.3"/>
  <pageSetup scale="54" orientation="landscape" r:id="rId1"/>
  <headerFooter alignWithMargins="0">
    <oddHeader>&amp;R&amp;"Times New Roman,Regular"&amp;12Exhibit___(DPP/SPA/MBR-4, Schedule 3)
Page &amp;P of &amp;N</oddHeader>
  </headerFooter>
  <ignoredErrors>
    <ignoredError sqref="A8:B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DPP-SPA-MBR 4, 3</vt:lpstr>
      <vt:lpstr>'DPP-SPA-MBR 4,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2013-06-26T13:30:45Z</dcterms:created>
  <dcterms:modified xsi:type="dcterms:W3CDTF">2019-06-25T17:27:59Z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